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35" windowWidth="6165" windowHeight="4020"/>
  </bookViews>
  <sheets>
    <sheet name="Kotitalousväh.kust" sheetId="4" r:id="rId1"/>
  </sheets>
  <calcPr calcId="145621"/>
</workbook>
</file>

<file path=xl/calcChain.xml><?xml version="1.0" encoding="utf-8"?>
<calcChain xmlns="http://schemas.openxmlformats.org/spreadsheetml/2006/main">
  <c r="E13" i="4" l="1"/>
  <c r="F13" i="4"/>
  <c r="G13" i="4"/>
  <c r="H13" i="4"/>
  <c r="I13" i="4"/>
  <c r="J12" i="4" l="1"/>
  <c r="J9" i="4"/>
  <c r="J7" i="4"/>
  <c r="J11" i="4"/>
  <c r="J8" i="4"/>
  <c r="J10" i="4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D13" authorId="0">
      <text>
        <r>
          <rPr>
            <b/>
            <sz val="8"/>
            <color indexed="81"/>
            <rFont val="Tahoma"/>
            <family val="2"/>
          </rPr>
          <t>Ei ole yllä olevien summa, koska samalla asiakkaalla voi olla useanlaisia vähennysperusteita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Vähennyskelpoiset osuudet palkoista ja työkorvauksista + palkan sivukulut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<sst xmlns="http://schemas.openxmlformats.org/spreadsheetml/2006/main" count="26" uniqueCount="18">
  <si>
    <t>Tekemispaikka</t>
  </si>
  <si>
    <t>Työn luonne</t>
  </si>
  <si>
    <t>Kotitaloustyö</t>
  </si>
  <si>
    <t>Hoiva- tai hoitotyö</t>
  </si>
  <si>
    <t>Asunnon kunnossapito- tai perusparannustyö</t>
  </si>
  <si>
    <t>Asiakkaita</t>
  </si>
  <si>
    <t>Palkan 
sivukulut</t>
  </si>
  <si>
    <t>Maksetut
palkat (a)</t>
  </si>
  <si>
    <t>Yrittäjän työn
osuus (b)</t>
  </si>
  <si>
    <t>Vanhempien/isovanh. as.</t>
  </si>
  <si>
    <t>KOTITALOUSVÄHENNYKSEEN OIKEUTTAVAT KUSTANNUKSET 2013</t>
  </si>
  <si>
    <t>VEROVUOSI 2013</t>
  </si>
  <si>
    <t>KOKO MAA</t>
  </si>
  <si>
    <t>Vähennykseen  oikeuttavat 
kustannukset</t>
  </si>
  <si>
    <t xml:space="preserve"> </t>
  </si>
  <si>
    <t>Vähennys-        kelpoiset osuudet
 (a+b)</t>
  </si>
  <si>
    <t>Oma asunto/loma-asunto</t>
  </si>
  <si>
    <t>Vanhempien/isovanhempien asunto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</si>
</sst>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6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E0CC"/>
        <bgColor indexed="64"/>
      </patternFill>
    </fill>
    <fill>
      <patternFill patternType="solid">
        <fgColor rgb="FFE5E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0" fontId="0" fillId="0" borderId="0" xfId="0" applyFill="1"/>
    <xf numFmtId="0" fontId="0" fillId="2" borderId="0" xfId="0" applyFill="1"/>
    <xf numFmtId="49" fontId="1" fillId="2" borderId="0" xfId="0" applyNumberFormat="1" applyFont="1" applyFill="1"/>
    <xf numFmtId="49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3" fontId="0" fillId="4" borderId="7" xfId="0" applyNumberFormat="1" applyFill="1" applyBorder="1"/>
    <xf numFmtId="164" fontId="0" fillId="4" borderId="10" xfId="1" applyNumberFormat="1" applyFont="1" applyFill="1" applyBorder="1"/>
    <xf numFmtId="3" fontId="0" fillId="4" borderId="4" xfId="0" applyNumberFormat="1" applyFill="1" applyBorder="1"/>
    <xf numFmtId="164" fontId="0" fillId="4" borderId="11" xfId="1" applyNumberFormat="1" applyFont="1" applyFill="1" applyBorder="1"/>
    <xf numFmtId="49" fontId="0" fillId="4" borderId="2" xfId="0" applyNumberFormat="1" applyFill="1" applyBorder="1"/>
    <xf numFmtId="3" fontId="0" fillId="4" borderId="5" xfId="0" applyNumberFormat="1" applyFill="1" applyBorder="1"/>
    <xf numFmtId="164" fontId="0" fillId="4" borderId="12" xfId="1" applyNumberFormat="1" applyFont="1" applyFill="1" applyBorder="1"/>
    <xf numFmtId="3" fontId="5" fillId="2" borderId="13" xfId="0" applyNumberFormat="1" applyFont="1" applyFill="1" applyBorder="1"/>
    <xf numFmtId="3" fontId="1" fillId="2" borderId="9" xfId="0" applyNumberFormat="1" applyFont="1" applyFill="1" applyBorder="1"/>
    <xf numFmtId="0" fontId="1" fillId="3" borderId="0" xfId="0" applyFont="1" applyFill="1"/>
    <xf numFmtId="0" fontId="0" fillId="3" borderId="0" xfId="0" applyFill="1"/>
    <xf numFmtId="49" fontId="1" fillId="5" borderId="8" xfId="0" applyNumberFormat="1" applyFont="1" applyFill="1" applyBorder="1" applyAlignment="1">
      <alignment vertical="top"/>
    </xf>
    <xf numFmtId="0" fontId="1" fillId="5" borderId="9" xfId="0" applyFont="1" applyFill="1" applyBorder="1" applyAlignment="1">
      <alignment horizontal="right" vertical="top"/>
    </xf>
    <xf numFmtId="49" fontId="4" fillId="4" borderId="6" xfId="0" applyNumberFormat="1" applyFont="1" applyFill="1" applyBorder="1"/>
    <xf numFmtId="49" fontId="4" fillId="4" borderId="1" xfId="0" applyNumberFormat="1" applyFont="1" applyFill="1" applyBorder="1"/>
    <xf numFmtId="49" fontId="4" fillId="4" borderId="2" xfId="0" applyNumberFormat="1" applyFont="1" applyFill="1" applyBorder="1"/>
    <xf numFmtId="49" fontId="0" fillId="4" borderId="7" xfId="0" applyNumberFormat="1" applyFill="1" applyBorder="1"/>
    <xf numFmtId="49" fontId="0" fillId="4" borderId="4" xfId="0" applyNumberFormat="1" applyFill="1" applyBorder="1"/>
    <xf numFmtId="49" fontId="0" fillId="4" borderId="5" xfId="0" applyNumberFormat="1" applyFill="1" applyBorder="1"/>
    <xf numFmtId="0" fontId="1" fillId="5" borderId="7" xfId="0" applyFont="1" applyFill="1" applyBorder="1" applyAlignment="1">
      <alignment horizontal="right" vertical="top" wrapText="1"/>
    </xf>
    <xf numFmtId="0" fontId="1" fillId="5" borderId="6" xfId="0" applyFont="1" applyFill="1" applyBorder="1" applyAlignment="1">
      <alignment horizontal="right" vertical="top" wrapText="1"/>
    </xf>
    <xf numFmtId="0" fontId="1" fillId="5" borderId="10" xfId="0" applyFont="1" applyFill="1" applyBorder="1" applyAlignment="1">
      <alignment horizontal="right" wrapText="1"/>
    </xf>
    <xf numFmtId="3" fontId="1" fillId="2" borderId="5" xfId="0" applyNumberFormat="1" applyFont="1" applyFill="1" applyBorder="1"/>
    <xf numFmtId="3" fontId="1" fillId="2" borderId="12" xfId="0" applyNumberFormat="1" applyFont="1" applyFill="1" applyBorder="1"/>
    <xf numFmtId="0" fontId="4" fillId="0" borderId="0" xfId="0" applyFont="1"/>
    <xf numFmtId="49" fontId="1" fillId="5" borderId="9" xfId="0" applyNumberFormat="1" applyFont="1" applyFill="1" applyBorder="1" applyAlignment="1">
      <alignment vertical="top"/>
    </xf>
    <xf numFmtId="0" fontId="0" fillId="2" borderId="9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CCE0CC"/>
      <color rgb="FF006600"/>
      <color rgb="FFFFCC99"/>
      <color rgb="FFE5EFE5"/>
      <color rgb="FFCCCCCC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Oma asunto/loma-asunto</a:t>
            </a:r>
          </a:p>
        </c:rich>
      </c:tx>
      <c:layout>
        <c:manualLayout>
          <c:xMode val="edge"/>
          <c:yMode val="edge"/>
          <c:x val="0.33558629495637426"/>
          <c:y val="4.219409282700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14446118485444"/>
          <c:y val="0.23628789345947687"/>
          <c:w val="0.52027141458908532"/>
          <c:h val="0.58650030697977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Kotitalousväh.kust!$C$7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Kotitalousväh.kust!$D$7</c:f>
              <c:numCache>
                <c:formatCode>#,##0</c:formatCode>
                <c:ptCount val="1"/>
                <c:pt idx="0">
                  <c:v>130849</c:v>
                </c:pt>
              </c:numCache>
            </c:numRef>
          </c:val>
        </c:ser>
        <c:ser>
          <c:idx val="1"/>
          <c:order val="1"/>
          <c:tx>
            <c:strRef>
              <c:f>Kotitalousväh.kust!$C$8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00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Kotitalousväh.kust!$D$8</c:f>
              <c:numCache>
                <c:formatCode>#,##0</c:formatCode>
                <c:ptCount val="1"/>
                <c:pt idx="0">
                  <c:v>10086</c:v>
                </c:pt>
              </c:numCache>
            </c:numRef>
          </c:val>
        </c:ser>
        <c:ser>
          <c:idx val="2"/>
          <c:order val="2"/>
          <c:tx>
            <c:strRef>
              <c:f>Kotitalousväh.kust!$C$9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Kotitalousväh.kust!$D$9</c:f>
              <c:numCache>
                <c:formatCode>#,##0</c:formatCode>
                <c:ptCount val="1"/>
                <c:pt idx="0">
                  <c:v>293534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90336"/>
        <c:axId val="106192256"/>
      </c:barChart>
      <c:catAx>
        <c:axId val="10619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Asiakkaiden lukumäärä</a:t>
                </a:r>
              </a:p>
            </c:rich>
          </c:tx>
          <c:layout>
            <c:manualLayout>
              <c:xMode val="edge"/>
              <c:yMode val="edge"/>
              <c:x val="0.25225272516611075"/>
              <c:y val="0.86920185609710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19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19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19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3835567851402"/>
          <c:y val="0.1645578479905202"/>
          <c:w val="0.27927998865006742"/>
          <c:h val="0.57806128664296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Vanhempien/isovanhempien asunto/loma-as.</a:t>
            </a:r>
          </a:p>
        </c:rich>
      </c:tx>
      <c:layout>
        <c:manualLayout>
          <c:xMode val="edge"/>
          <c:yMode val="edge"/>
          <c:x val="0.20945993237331836"/>
          <c:y val="3.862660944206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1737471269425"/>
          <c:y val="0.24034334763948517"/>
          <c:w val="0.54729850106124356"/>
          <c:h val="0.5622317596566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Kotitalousväh.kust!$C$10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Kotitalousväh.kust!$D$10</c:f>
              <c:numCache>
                <c:formatCode>#,##0</c:formatCode>
                <c:ptCount val="1"/>
                <c:pt idx="0">
                  <c:v>4524</c:v>
                </c:pt>
              </c:numCache>
            </c:numRef>
          </c:val>
        </c:ser>
        <c:ser>
          <c:idx val="1"/>
          <c:order val="1"/>
          <c:tx>
            <c:strRef>
              <c:f>Kotitalousväh.kust!$C$11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00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Kotitalousväh.kust!$D$11</c:f>
              <c:numCache>
                <c:formatCode>#,##0</c:formatCode>
                <c:ptCount val="1"/>
                <c:pt idx="0">
                  <c:v>736</c:v>
                </c:pt>
              </c:numCache>
            </c:numRef>
          </c:val>
        </c:ser>
        <c:ser>
          <c:idx val="2"/>
          <c:order val="2"/>
          <c:tx>
            <c:strRef>
              <c:f>Kotitalousväh.kust!$C$12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Kotitalousväh.kust!$D$12</c:f>
              <c:numCache>
                <c:formatCode>#,##0</c:formatCode>
                <c:ptCount val="1"/>
                <c:pt idx="0">
                  <c:v>7428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93344"/>
        <c:axId val="105995264"/>
      </c:barChart>
      <c:catAx>
        <c:axId val="105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Asiakkaiden lukumäärä</a:t>
                </a:r>
              </a:p>
            </c:rich>
          </c:tx>
          <c:layout>
            <c:manualLayout>
              <c:xMode val="edge"/>
              <c:yMode val="edge"/>
              <c:x val="0.26126173417511966"/>
              <c:y val="0.845493562231759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599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99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599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3835567851402"/>
          <c:y val="0.15879828326180295"/>
          <c:w val="0.27927998865006742"/>
          <c:h val="0.58798283261802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Oma asunto/loma-asunto</a:t>
            </a:r>
          </a:p>
        </c:rich>
      </c:tx>
      <c:layout>
        <c:manualLayout>
          <c:xMode val="edge"/>
          <c:yMode val="edge"/>
          <c:x val="0.33333405738075911"/>
          <c:y val="4.219409282700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1267670769735"/>
          <c:y val="0.23628789345947687"/>
          <c:w val="0.51034597329825182"/>
          <c:h val="0.50211177360138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Kotitalousväh.kust!$C$7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Kotitalousväh.kust!$I$7</c:f>
              <c:numCache>
                <c:formatCode>#,##0</c:formatCode>
                <c:ptCount val="1"/>
                <c:pt idx="0">
                  <c:v>73952274.719999999</c:v>
                </c:pt>
              </c:numCache>
            </c:numRef>
          </c:val>
        </c:ser>
        <c:ser>
          <c:idx val="1"/>
          <c:order val="1"/>
          <c:tx>
            <c:strRef>
              <c:f>Kotitalousväh.kust!$C$8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00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Kotitalousväh.kust!$I$8</c:f>
              <c:numCache>
                <c:formatCode>#,##0</c:formatCode>
                <c:ptCount val="1"/>
                <c:pt idx="0">
                  <c:v>14277607.24</c:v>
                </c:pt>
              </c:numCache>
            </c:numRef>
          </c:val>
        </c:ser>
        <c:ser>
          <c:idx val="2"/>
          <c:order val="2"/>
          <c:tx>
            <c:strRef>
              <c:f>Kotitalousväh.kust!$C$9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Kotitalousväh.kust!$I$9</c:f>
              <c:numCache>
                <c:formatCode>#,##0</c:formatCode>
                <c:ptCount val="1"/>
                <c:pt idx="0">
                  <c:v>333445086.10000002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26112"/>
        <c:axId val="106028032"/>
      </c:barChart>
      <c:catAx>
        <c:axId val="1060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Vähennykseen oikeuttavat kustannukset</a:t>
                </a:r>
              </a:p>
            </c:rich>
          </c:tx>
          <c:layout>
            <c:manualLayout>
              <c:xMode val="edge"/>
              <c:yMode val="edge"/>
              <c:x val="0.22988554016954768"/>
              <c:y val="0.83122717255279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02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2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9.4253114912360103E-2"/>
              <c:y val="0.759496771764288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026112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46121820979344"/>
          <c:y val="0.1645578479905202"/>
          <c:w val="0.28505819531179288"/>
          <c:h val="0.57806128664296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Vanhempien/isovanhempien</a:t>
            </a:r>
            <a:r>
              <a:rPr lang="fi-FI" baseline="0"/>
              <a:t> </a:t>
            </a:r>
            <a:r>
              <a:rPr lang="fi-FI"/>
              <a:t>asunto/loma-asunto</a:t>
            </a:r>
          </a:p>
        </c:rich>
      </c:tx>
      <c:layout>
        <c:manualLayout>
          <c:xMode val="edge"/>
          <c:yMode val="edge"/>
          <c:x val="0.20276497695852536"/>
          <c:y val="3.862660944206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55299539170521"/>
          <c:y val="0.24034334763948517"/>
          <c:w val="0.5161290322580655"/>
          <c:h val="0.4935622317596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Kotitalousväh.kust!$C$10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Kotitalousväh.kust!$I$10</c:f>
              <c:numCache>
                <c:formatCode>#,##0</c:formatCode>
                <c:ptCount val="1"/>
                <c:pt idx="0">
                  <c:v>1550941.46</c:v>
                </c:pt>
              </c:numCache>
            </c:numRef>
          </c:val>
        </c:ser>
        <c:ser>
          <c:idx val="1"/>
          <c:order val="1"/>
          <c:tx>
            <c:strRef>
              <c:f>Kotitalousväh.kust!$C$11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00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Kotitalousväh.kust!$I$11</c:f>
              <c:numCache>
                <c:formatCode>#,##0</c:formatCode>
                <c:ptCount val="1"/>
                <c:pt idx="0">
                  <c:v>668905.81000000006</c:v>
                </c:pt>
              </c:numCache>
            </c:numRef>
          </c:val>
        </c:ser>
        <c:ser>
          <c:idx val="2"/>
          <c:order val="2"/>
          <c:tx>
            <c:strRef>
              <c:f>Kotitalousväh.kust!$C$12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Kotitalousväh.kust!$I$12</c:f>
              <c:numCache>
                <c:formatCode>#,##0</c:formatCode>
                <c:ptCount val="1"/>
                <c:pt idx="0">
                  <c:v>6803217.3300000001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15840"/>
        <c:axId val="111717760"/>
      </c:barChart>
      <c:catAx>
        <c:axId val="11171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Vähennykseen oikeuttavat kustannukset</a:t>
                </a:r>
              </a:p>
            </c:rich>
          </c:tx>
          <c:layout>
            <c:manualLayout>
              <c:xMode val="edge"/>
              <c:yMode val="edge"/>
              <c:x val="0.22580645161290339"/>
              <c:y val="0.828326180257510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17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1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8.5253456221198162E-2"/>
              <c:y val="0.751072961373390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1715840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72350230414902"/>
          <c:y val="0.15879828326180295"/>
          <c:w val="0.28571428571428614"/>
          <c:h val="0.58798283261802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4</xdr:col>
      <xdr:colOff>381000</xdr:colOff>
      <xdr:row>28</xdr:row>
      <xdr:rowOff>0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47625</xdr:rowOff>
    </xdr:from>
    <xdr:to>
      <xdr:col>4</xdr:col>
      <xdr:colOff>381000</xdr:colOff>
      <xdr:row>42</xdr:row>
      <xdr:rowOff>0</xdr:rowOff>
    </xdr:to>
    <xdr:graphicFrame macro="">
      <xdr:nvGraphicFramePr>
        <xdr:cNvPr id="1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14</xdr:row>
      <xdr:rowOff>9525</xdr:rowOff>
    </xdr:from>
    <xdr:to>
      <xdr:col>9</xdr:col>
      <xdr:colOff>438150</xdr:colOff>
      <xdr:row>28</xdr:row>
      <xdr:rowOff>0</xdr:rowOff>
    </xdr:to>
    <xdr:graphicFrame macro="">
      <xdr:nvGraphicFramePr>
        <xdr:cNvPr id="10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28</xdr:row>
      <xdr:rowOff>47625</xdr:rowOff>
    </xdr:from>
    <xdr:to>
      <xdr:col>9</xdr:col>
      <xdr:colOff>438150</xdr:colOff>
      <xdr:row>42</xdr:row>
      <xdr:rowOff>0</xdr:rowOff>
    </xdr:to>
    <xdr:graphicFrame macro="">
      <xdr:nvGraphicFramePr>
        <xdr:cNvPr id="10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5"/>
  <sheetViews>
    <sheetView tabSelected="1" zoomScaleNormal="100" workbookViewId="0">
      <selection activeCell="O25" sqref="O25"/>
    </sheetView>
  </sheetViews>
  <sheetFormatPr defaultRowHeight="12.75"/>
  <cols>
    <col min="1" max="1" width="5.140625" customWidth="1"/>
    <col min="2" max="2" width="31.42578125" customWidth="1"/>
    <col min="3" max="3" width="38" customWidth="1"/>
    <col min="4" max="4" width="11.140625" customWidth="1"/>
    <col min="5" max="5" width="12" customWidth="1"/>
    <col min="6" max="6" width="12.42578125" customWidth="1"/>
    <col min="7" max="7" width="15.7109375" customWidth="1"/>
    <col min="8" max="8" width="14.7109375" customWidth="1"/>
    <col min="9" max="9" width="17.28515625" customWidth="1"/>
    <col min="10" max="10" width="7.42578125" customWidth="1"/>
    <col min="11" max="11" width="3.85546875" customWidth="1"/>
  </cols>
  <sheetData>
    <row r="2" spans="2:12" s="19" customFormat="1" ht="18" customHeight="1">
      <c r="B2" s="18" t="s">
        <v>11</v>
      </c>
      <c r="G2" s="18" t="s">
        <v>12</v>
      </c>
    </row>
    <row r="3" spans="2:12" ht="8.25" customHeight="1"/>
    <row r="4" spans="2:12" s="4" customFormat="1" ht="18" customHeight="1">
      <c r="B4" s="5" t="s">
        <v>10</v>
      </c>
      <c r="C4" s="6"/>
    </row>
    <row r="6" spans="2:12" s="3" customFormat="1" ht="51">
      <c r="B6" s="20" t="s">
        <v>0</v>
      </c>
      <c r="C6" s="34" t="s">
        <v>1</v>
      </c>
      <c r="D6" s="21" t="s">
        <v>5</v>
      </c>
      <c r="E6" s="28" t="s">
        <v>7</v>
      </c>
      <c r="F6" s="28" t="s">
        <v>6</v>
      </c>
      <c r="G6" s="28" t="s">
        <v>8</v>
      </c>
      <c r="H6" s="29" t="s">
        <v>15</v>
      </c>
      <c r="I6" s="29" t="s">
        <v>13</v>
      </c>
      <c r="J6" s="30" t="s">
        <v>14</v>
      </c>
    </row>
    <row r="7" spans="2:12">
      <c r="B7" s="22" t="s">
        <v>16</v>
      </c>
      <c r="C7" s="25" t="s">
        <v>2</v>
      </c>
      <c r="D7" s="9">
        <v>130849</v>
      </c>
      <c r="E7" s="9">
        <v>8418855.2400000002</v>
      </c>
      <c r="F7" s="9">
        <v>1765511.25</v>
      </c>
      <c r="G7" s="9">
        <v>157608546.00999999</v>
      </c>
      <c r="H7" s="9">
        <v>72186763.459999993</v>
      </c>
      <c r="I7" s="9">
        <v>73952274.719999999</v>
      </c>
      <c r="J7" s="12">
        <f>I7/I$13</f>
        <v>0.17170330280653762</v>
      </c>
    </row>
    <row r="8" spans="2:12">
      <c r="B8" s="23" t="s">
        <v>16</v>
      </c>
      <c r="C8" s="26" t="s">
        <v>3</v>
      </c>
      <c r="D8" s="11">
        <v>10086</v>
      </c>
      <c r="E8" s="11">
        <v>3610506.32</v>
      </c>
      <c r="F8" s="11">
        <v>785777.49</v>
      </c>
      <c r="G8" s="11">
        <v>28778324.43</v>
      </c>
      <c r="H8" s="11">
        <v>13491829.67</v>
      </c>
      <c r="I8" s="11">
        <v>14277607.24</v>
      </c>
      <c r="J8" s="12">
        <f t="shared" ref="J8:J12" si="0">I8/I$13</f>
        <v>3.3149924442006859E-2</v>
      </c>
    </row>
    <row r="9" spans="2:12">
      <c r="B9" s="24" t="s">
        <v>16</v>
      </c>
      <c r="C9" s="27" t="s">
        <v>4</v>
      </c>
      <c r="D9" s="14">
        <v>293534</v>
      </c>
      <c r="E9" s="14">
        <v>22228468.940000001</v>
      </c>
      <c r="F9" s="14">
        <v>5185646.58</v>
      </c>
      <c r="G9" s="14">
        <v>722055517.39999998</v>
      </c>
      <c r="H9" s="14">
        <v>328259439.73000002</v>
      </c>
      <c r="I9" s="14">
        <v>333445086.10000002</v>
      </c>
      <c r="J9" s="15">
        <f t="shared" si="0"/>
        <v>0.77419691016612324</v>
      </c>
    </row>
    <row r="10" spans="2:12">
      <c r="B10" s="23" t="s">
        <v>17</v>
      </c>
      <c r="C10" s="26" t="s">
        <v>2</v>
      </c>
      <c r="D10" s="11">
        <v>4524</v>
      </c>
      <c r="E10" s="11">
        <v>129307.7</v>
      </c>
      <c r="F10" s="11">
        <v>25444.9</v>
      </c>
      <c r="G10" s="11">
        <v>3346883.73</v>
      </c>
      <c r="H10" s="11">
        <v>1525496.56</v>
      </c>
      <c r="I10" s="9">
        <v>1550941.46</v>
      </c>
      <c r="J10" s="10">
        <f t="shared" si="0"/>
        <v>3.6009949950812485E-3</v>
      </c>
      <c r="L10" s="2"/>
    </row>
    <row r="11" spans="2:12">
      <c r="B11" s="23" t="s">
        <v>17</v>
      </c>
      <c r="C11" s="26" t="s">
        <v>3</v>
      </c>
      <c r="D11" s="11">
        <v>736</v>
      </c>
      <c r="E11" s="11">
        <v>184293.09</v>
      </c>
      <c r="F11" s="11">
        <v>31584.48</v>
      </c>
      <c r="G11" s="11">
        <v>1354837.52</v>
      </c>
      <c r="H11" s="11">
        <v>637321.32999999996</v>
      </c>
      <c r="I11" s="11">
        <v>668905.81000000006</v>
      </c>
      <c r="J11" s="12">
        <f t="shared" si="0"/>
        <v>1.5530737530162929E-3</v>
      </c>
      <c r="L11" s="2"/>
    </row>
    <row r="12" spans="2:12" ht="13.5" thickBot="1">
      <c r="B12" s="13" t="s">
        <v>9</v>
      </c>
      <c r="C12" s="27" t="s">
        <v>4</v>
      </c>
      <c r="D12" s="11">
        <v>7428</v>
      </c>
      <c r="E12" s="11">
        <v>576275.41</v>
      </c>
      <c r="F12" s="14">
        <v>131975.43</v>
      </c>
      <c r="G12" s="14">
        <v>14632882.84</v>
      </c>
      <c r="H12" s="14">
        <v>6671241.9000000004</v>
      </c>
      <c r="I12" s="14">
        <v>6803217.3300000001</v>
      </c>
      <c r="J12" s="12">
        <f t="shared" si="0"/>
        <v>1.5795793837234846E-2</v>
      </c>
      <c r="L12" s="2"/>
    </row>
    <row r="13" spans="2:12" ht="13.5" thickBot="1">
      <c r="B13" s="7"/>
      <c r="C13" s="8"/>
      <c r="D13" s="16">
        <v>389767</v>
      </c>
      <c r="E13" s="17">
        <f>SUM(E7:E12)</f>
        <v>35147706.700000003</v>
      </c>
      <c r="F13" s="32">
        <f>SUM(F7:F12)</f>
        <v>7925940.1300000008</v>
      </c>
      <c r="G13" s="31">
        <f>SUM(G7:G12)</f>
        <v>927776991.92999995</v>
      </c>
      <c r="H13" s="31">
        <f>SUM(H7:H12)</f>
        <v>422772092.64999998</v>
      </c>
      <c r="I13" s="31">
        <f>SUM(I7:I12)</f>
        <v>430698032.65999997</v>
      </c>
      <c r="J13" s="35"/>
    </row>
    <row r="14" spans="2:12">
      <c r="B14" s="1"/>
      <c r="C14" s="1"/>
    </row>
    <row r="16" spans="2:12">
      <c r="B16" s="1"/>
      <c r="C16" s="1"/>
    </row>
    <row r="19" spans="13:16">
      <c r="P19" s="33" t="s">
        <v>14</v>
      </c>
    </row>
    <row r="25" spans="13:16">
      <c r="M25" t="s">
        <v>14</v>
      </c>
    </row>
  </sheetData>
  <phoneticPr fontId="0" type="noConversion"/>
  <pageMargins left="0.75" right="0.75" top="0.76" bottom="0.49" header="0.4921259845" footer="0.4921259845"/>
  <pageSetup paperSize="9" orientation="landscape" r:id="rId1"/>
  <headerFooter alignWithMargins="0">
    <oddHeader>&amp;LVEROHALLITUS&amp;CKotitalousvähennys verovuonna 2011&amp;R4.7.2012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Kotitalousväh.kust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Kytömäki Pekka (Evolvit Oy)</dc:creator>
  <cp:lastModifiedBy>Riitta Ijäs</cp:lastModifiedBy>
  <cp:lastPrinted>2010-08-03T07:28:41Z</cp:lastPrinted>
  <dcterms:created xsi:type="dcterms:W3CDTF">2007-09-28T12:16:53Z</dcterms:created>
  <dcterms:modified xsi:type="dcterms:W3CDTF">2014-12-16T08:31:55Z</dcterms:modified>
</cp:coreProperties>
</file>